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ekly Tracker" sheetId="1" state="visible" r:id="rId1"/>
    <sheet name="Instructions" sheetId="2" state="visible" r:id="rId2"/>
  </sheets>
  <definedNames>
    <definedName name="_xlnm._FilterDatabase" localSheetId="0" hidden="1">'Weekly Tracker'!$A$4:$R$17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 d, yyyy"/>
    <numFmt numFmtId="166" formatCode="$#,##0;[Red]-$#,##0"/>
    <numFmt numFmtId="167" formatCode="0.0%;[Red]-0.0%"/>
  </numFmts>
  <fonts count="4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555555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7342D"/>
      </patternFill>
    </fill>
    <fill>
      <patternFill patternType="solid">
        <fgColor rgb="00B85C3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D9CBB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165" fontId="0" fillId="0" borderId="1" pivotButton="0" quotePrefix="0" xfId="0"/>
    <xf numFmtId="166" fontId="0" fillId="4" borderId="1" pivotButton="0" quotePrefix="0" xfId="0"/>
    <xf numFmtId="166" fontId="0" fillId="0" borderId="1" pivotButton="0" quotePrefix="0" xfId="0"/>
    <xf numFmtId="167" fontId="0" fillId="0" borderId="1" pivotButton="0" quotePrefix="0" xfId="0"/>
    <xf numFmtId="0" fontId="0" fillId="0" borderId="1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4" customWidth="1" min="2" max="2"/>
    <col width="15" customWidth="1" min="3" max="3"/>
    <col width="13" customWidth="1" min="4" max="4"/>
    <col width="14" customWidth="1" min="5" max="5"/>
    <col width="13" customWidth="1" min="6" max="6"/>
    <col width="14" customWidth="1" min="7" max="7"/>
    <col width="13" customWidth="1" min="8" max="8"/>
    <col width="14" customWidth="1" min="9" max="9"/>
    <col width="22" customWidth="1" min="10" max="10"/>
    <col width="15" customWidth="1" min="11" max="11"/>
    <col width="16" customWidth="1" min="12" max="12"/>
    <col width="23" customWidth="1" min="13" max="13"/>
    <col width="20" customWidth="1" min="14" max="14"/>
    <col width="14" customWidth="1" min="15" max="15"/>
    <col width="14" customWidth="1" min="16" max="16"/>
    <col width="14" customWidth="1" min="17" max="17"/>
    <col width="25" customWidth="1" min="18" max="18"/>
  </cols>
  <sheetData>
    <row r="1" ht="34" customHeight="1">
      <c r="A1" s="1" t="inlineStr">
        <is>
          <t>Restaurant Prime-Cost Calculator and Weekly Tracker</t>
        </is>
      </c>
    </row>
    <row r="2" ht="42" customHeight="1">
      <c r="A2" s="2" t="inlineStr">
        <is>
          <t>Yellow cells are inputs. Prime cost = cost of goods sold + fully burdened restaurant labor. Illustrative values are included.</t>
        </is>
      </c>
    </row>
    <row r="4">
      <c r="A4" s="3" t="inlineStr">
        <is>
          <t>Week</t>
        </is>
      </c>
      <c r="B4" s="3" t="inlineStr">
        <is>
          <t>Food sales</t>
        </is>
      </c>
      <c r="C4" s="3" t="inlineStr">
        <is>
          <t>Beverage sales</t>
        </is>
      </c>
      <c r="D4" s="3" t="inlineStr">
        <is>
          <t>Other sales</t>
        </is>
      </c>
      <c r="E4" s="3" t="inlineStr">
        <is>
          <t>Total sales</t>
        </is>
      </c>
      <c r="F4" s="3" t="inlineStr">
        <is>
          <t>Food cost</t>
        </is>
      </c>
      <c r="G4" s="3" t="inlineStr">
        <is>
          <t>Beverage cost</t>
        </is>
      </c>
      <c r="H4" s="3" t="inlineStr">
        <is>
          <t>COGS</t>
        </is>
      </c>
      <c r="I4" s="3" t="inlineStr">
        <is>
          <t>Hourly labor</t>
        </is>
      </c>
      <c r="J4" s="3" t="inlineStr">
        <is>
          <t>Salaried restaurant labor</t>
        </is>
      </c>
      <c r="K4" s="3" t="inlineStr">
        <is>
          <t>Payroll taxes</t>
        </is>
      </c>
      <c r="L4" s="3" t="inlineStr">
        <is>
          <t>Employee benefits</t>
        </is>
      </c>
      <c r="M4" s="3" t="inlineStr">
        <is>
          <t>Workers' comp / labor burden</t>
        </is>
      </c>
      <c r="N4" s="3" t="inlineStr">
        <is>
          <t>Fully burdened labor</t>
        </is>
      </c>
      <c r="O4" s="3" t="inlineStr">
        <is>
          <t>Prime cost</t>
        </is>
      </c>
      <c r="P4" s="3" t="inlineStr">
        <is>
          <t>Prime-cost %</t>
        </is>
      </c>
      <c r="Q4" s="3" t="inlineStr">
        <is>
          <t>WoW change</t>
        </is>
      </c>
      <c r="R4" s="3" t="inlineStr">
        <is>
          <t>Result / attention</t>
        </is>
      </c>
    </row>
    <row r="5">
      <c r="A5" s="4" t="n">
        <v>46279</v>
      </c>
      <c r="B5" s="5" t="n">
        <v>39000</v>
      </c>
      <c r="C5" s="5" t="n">
        <v>10500</v>
      </c>
      <c r="D5" s="5" t="n">
        <v>2500</v>
      </c>
      <c r="E5" s="6">
        <f>SUM(B5:D5)</f>
        <v/>
      </c>
      <c r="F5" s="5" t="n">
        <v>12500</v>
      </c>
      <c r="G5" s="5" t="n">
        <v>2700</v>
      </c>
      <c r="H5" s="6">
        <f>SUM(F5:G5)</f>
        <v/>
      </c>
      <c r="I5" s="5" t="n">
        <v>14500</v>
      </c>
      <c r="J5" s="5" t="n">
        <v>2300</v>
      </c>
      <c r="K5" s="5" t="n">
        <v>1450</v>
      </c>
      <c r="L5" s="5" t="n">
        <v>650</v>
      </c>
      <c r="M5" s="5" t="n">
        <v>325</v>
      </c>
      <c r="N5" s="6">
        <f>SUM(I5:M5)</f>
        <v/>
      </c>
      <c r="O5" s="6">
        <f>H5+N5</f>
        <v/>
      </c>
      <c r="P5" s="7">
        <f>IFERROR(O5/E5,0)</f>
        <v/>
      </c>
      <c r="Q5" s="7" t="inlineStr"/>
      <c r="R5" s="8">
        <f>IF(E5=0,"Enter sales",IF(Q5&gt;0,"Prime cost increased",IF(Q5&lt;0,"Prime cost decreased","No week-over-week change")))</f>
        <v/>
      </c>
    </row>
    <row r="6">
      <c r="A6" s="4" t="n">
        <v>46286</v>
      </c>
      <c r="B6" s="5" t="n">
        <v>39350</v>
      </c>
      <c r="C6" s="5" t="n">
        <v>10600</v>
      </c>
      <c r="D6" s="5" t="n">
        <v>2500</v>
      </c>
      <c r="E6" s="6">
        <f>SUM(B6:D6)</f>
        <v/>
      </c>
      <c r="F6" s="5" t="n">
        <v>12600</v>
      </c>
      <c r="G6" s="5" t="n">
        <v>2730</v>
      </c>
      <c r="H6" s="6">
        <f>SUM(F6:G6)</f>
        <v/>
      </c>
      <c r="I6" s="5" t="n">
        <v>14550</v>
      </c>
      <c r="J6" s="5" t="n">
        <v>2300</v>
      </c>
      <c r="K6" s="5" t="n">
        <v>1450</v>
      </c>
      <c r="L6" s="5" t="n">
        <v>650</v>
      </c>
      <c r="M6" s="5" t="n">
        <v>325</v>
      </c>
      <c r="N6" s="6">
        <f>SUM(I6:M6)</f>
        <v/>
      </c>
      <c r="O6" s="6">
        <f>H6+N6</f>
        <v/>
      </c>
      <c r="P6" s="7">
        <f>IFERROR(O6/E6,0)</f>
        <v/>
      </c>
      <c r="Q6" s="7">
        <f>P6-P5</f>
        <v/>
      </c>
      <c r="R6" s="8">
        <f>IF(E6=0,"Enter sales",IF(Q6&gt;0,"Prime cost increased",IF(Q6&lt;0,"Prime cost decreased","No week-over-week change")))</f>
        <v/>
      </c>
    </row>
    <row r="7">
      <c r="A7" s="4" t="n">
        <v>46293</v>
      </c>
      <c r="B7" s="5" t="n">
        <v>39700</v>
      </c>
      <c r="C7" s="5" t="n">
        <v>10700</v>
      </c>
      <c r="D7" s="5" t="n">
        <v>2500</v>
      </c>
      <c r="E7" s="6">
        <f>SUM(B7:D7)</f>
        <v/>
      </c>
      <c r="F7" s="5" t="n">
        <v>12700</v>
      </c>
      <c r="G7" s="5" t="n">
        <v>2760</v>
      </c>
      <c r="H7" s="6">
        <f>SUM(F7:G7)</f>
        <v/>
      </c>
      <c r="I7" s="5" t="n">
        <v>14600</v>
      </c>
      <c r="J7" s="5" t="n">
        <v>2300</v>
      </c>
      <c r="K7" s="5" t="n">
        <v>1450</v>
      </c>
      <c r="L7" s="5" t="n">
        <v>650</v>
      </c>
      <c r="M7" s="5" t="n">
        <v>325</v>
      </c>
      <c r="N7" s="6">
        <f>SUM(I7:M7)</f>
        <v/>
      </c>
      <c r="O7" s="6">
        <f>H7+N7</f>
        <v/>
      </c>
      <c r="P7" s="7">
        <f>IFERROR(O7/E7,0)</f>
        <v/>
      </c>
      <c r="Q7" s="7">
        <f>P7-P6</f>
        <v/>
      </c>
      <c r="R7" s="8">
        <f>IF(E7=0,"Enter sales",IF(Q7&gt;0,"Prime cost increased",IF(Q7&lt;0,"Prime cost decreased","No week-over-week change")))</f>
        <v/>
      </c>
    </row>
    <row r="8">
      <c r="A8" s="4" t="n">
        <v>46300</v>
      </c>
      <c r="B8" s="5" t="n">
        <v>40050</v>
      </c>
      <c r="C8" s="5" t="n">
        <v>10800</v>
      </c>
      <c r="D8" s="5" t="n">
        <v>2500</v>
      </c>
      <c r="E8" s="6">
        <f>SUM(B8:D8)</f>
        <v/>
      </c>
      <c r="F8" s="5" t="n">
        <v>12800</v>
      </c>
      <c r="G8" s="5" t="n">
        <v>2790</v>
      </c>
      <c r="H8" s="6">
        <f>SUM(F8:G8)</f>
        <v/>
      </c>
      <c r="I8" s="5" t="n">
        <v>14650</v>
      </c>
      <c r="J8" s="5" t="n">
        <v>2300</v>
      </c>
      <c r="K8" s="5" t="n">
        <v>1450</v>
      </c>
      <c r="L8" s="5" t="n">
        <v>650</v>
      </c>
      <c r="M8" s="5" t="n">
        <v>325</v>
      </c>
      <c r="N8" s="6">
        <f>SUM(I8:M8)</f>
        <v/>
      </c>
      <c r="O8" s="6">
        <f>H8+N8</f>
        <v/>
      </c>
      <c r="P8" s="7">
        <f>IFERROR(O8/E8,0)</f>
        <v/>
      </c>
      <c r="Q8" s="7">
        <f>P8-P7</f>
        <v/>
      </c>
      <c r="R8" s="8">
        <f>IF(E8=0,"Enter sales",IF(Q8&gt;0,"Prime cost increased",IF(Q8&lt;0,"Prime cost decreased","No week-over-week change")))</f>
        <v/>
      </c>
    </row>
    <row r="9">
      <c r="A9" s="4" t="n">
        <v>46307</v>
      </c>
      <c r="B9" s="5" t="n">
        <v>40400</v>
      </c>
      <c r="C9" s="5" t="n">
        <v>10900</v>
      </c>
      <c r="D9" s="5" t="n">
        <v>2500</v>
      </c>
      <c r="E9" s="6">
        <f>SUM(B9:D9)</f>
        <v/>
      </c>
      <c r="F9" s="5" t="n">
        <v>12900</v>
      </c>
      <c r="G9" s="5" t="n">
        <v>2820</v>
      </c>
      <c r="H9" s="6">
        <f>SUM(F9:G9)</f>
        <v/>
      </c>
      <c r="I9" s="5" t="n">
        <v>14700</v>
      </c>
      <c r="J9" s="5" t="n">
        <v>2300</v>
      </c>
      <c r="K9" s="5" t="n">
        <v>1450</v>
      </c>
      <c r="L9" s="5" t="n">
        <v>650</v>
      </c>
      <c r="M9" s="5" t="n">
        <v>325</v>
      </c>
      <c r="N9" s="6">
        <f>SUM(I9:M9)</f>
        <v/>
      </c>
      <c r="O9" s="6">
        <f>H9+N9</f>
        <v/>
      </c>
      <c r="P9" s="7">
        <f>IFERROR(O9/E9,0)</f>
        <v/>
      </c>
      <c r="Q9" s="7">
        <f>P9-P8</f>
        <v/>
      </c>
      <c r="R9" s="8">
        <f>IF(E9=0,"Enter sales",IF(Q9&gt;0,"Prime cost increased",IF(Q9&lt;0,"Prime cost decreased","No week-over-week change")))</f>
        <v/>
      </c>
    </row>
    <row r="10">
      <c r="A10" s="4" t="n">
        <v>46314</v>
      </c>
      <c r="B10" s="5" t="n">
        <v>40750</v>
      </c>
      <c r="C10" s="5" t="n">
        <v>11000</v>
      </c>
      <c r="D10" s="5" t="n">
        <v>2500</v>
      </c>
      <c r="E10" s="6">
        <f>SUM(B10:D10)</f>
        <v/>
      </c>
      <c r="F10" s="5" t="n">
        <v>13000</v>
      </c>
      <c r="G10" s="5" t="n">
        <v>2850</v>
      </c>
      <c r="H10" s="6">
        <f>SUM(F10:G10)</f>
        <v/>
      </c>
      <c r="I10" s="5" t="n">
        <v>14750</v>
      </c>
      <c r="J10" s="5" t="n">
        <v>2300</v>
      </c>
      <c r="K10" s="5" t="n">
        <v>1450</v>
      </c>
      <c r="L10" s="5" t="n">
        <v>650</v>
      </c>
      <c r="M10" s="5" t="n">
        <v>325</v>
      </c>
      <c r="N10" s="6">
        <f>SUM(I10:M10)</f>
        <v/>
      </c>
      <c r="O10" s="6">
        <f>H10+N10</f>
        <v/>
      </c>
      <c r="P10" s="7">
        <f>IFERROR(O10/E10,0)</f>
        <v/>
      </c>
      <c r="Q10" s="7">
        <f>P10-P9</f>
        <v/>
      </c>
      <c r="R10" s="8">
        <f>IF(E10=0,"Enter sales",IF(Q10&gt;0,"Prime cost increased",IF(Q10&lt;0,"Prime cost decreased","No week-over-week change")))</f>
        <v/>
      </c>
    </row>
    <row r="11">
      <c r="A11" s="4" t="n">
        <v>46321</v>
      </c>
      <c r="B11" s="5" t="n">
        <v>41100</v>
      </c>
      <c r="C11" s="5" t="n">
        <v>11100</v>
      </c>
      <c r="D11" s="5" t="n">
        <v>2500</v>
      </c>
      <c r="E11" s="6">
        <f>SUM(B11:D11)</f>
        <v/>
      </c>
      <c r="F11" s="5" t="n">
        <v>13100</v>
      </c>
      <c r="G11" s="5" t="n">
        <v>2880</v>
      </c>
      <c r="H11" s="6">
        <f>SUM(F11:G11)</f>
        <v/>
      </c>
      <c r="I11" s="5" t="n">
        <v>14800</v>
      </c>
      <c r="J11" s="5" t="n">
        <v>2300</v>
      </c>
      <c r="K11" s="5" t="n">
        <v>1450</v>
      </c>
      <c r="L11" s="5" t="n">
        <v>650</v>
      </c>
      <c r="M11" s="5" t="n">
        <v>325</v>
      </c>
      <c r="N11" s="6">
        <f>SUM(I11:M11)</f>
        <v/>
      </c>
      <c r="O11" s="6">
        <f>H11+N11</f>
        <v/>
      </c>
      <c r="P11" s="7">
        <f>IFERROR(O11/E11,0)</f>
        <v/>
      </c>
      <c r="Q11" s="7">
        <f>P11-P10</f>
        <v/>
      </c>
      <c r="R11" s="8">
        <f>IF(E11=0,"Enter sales",IF(Q11&gt;0,"Prime cost increased",IF(Q11&lt;0,"Prime cost decreased","No week-over-week change")))</f>
        <v/>
      </c>
    </row>
    <row r="12">
      <c r="A12" s="4" t="n">
        <v>46328</v>
      </c>
      <c r="B12" s="5" t="n">
        <v>41450</v>
      </c>
      <c r="C12" s="5" t="n">
        <v>11200</v>
      </c>
      <c r="D12" s="5" t="n">
        <v>2500</v>
      </c>
      <c r="E12" s="6">
        <f>SUM(B12:D12)</f>
        <v/>
      </c>
      <c r="F12" s="5" t="n">
        <v>13200</v>
      </c>
      <c r="G12" s="5" t="n">
        <v>2910</v>
      </c>
      <c r="H12" s="6">
        <f>SUM(F12:G12)</f>
        <v/>
      </c>
      <c r="I12" s="5" t="n">
        <v>14850</v>
      </c>
      <c r="J12" s="5" t="n">
        <v>2300</v>
      </c>
      <c r="K12" s="5" t="n">
        <v>1450</v>
      </c>
      <c r="L12" s="5" t="n">
        <v>650</v>
      </c>
      <c r="M12" s="5" t="n">
        <v>325</v>
      </c>
      <c r="N12" s="6">
        <f>SUM(I12:M12)</f>
        <v/>
      </c>
      <c r="O12" s="6">
        <f>H12+N12</f>
        <v/>
      </c>
      <c r="P12" s="7">
        <f>IFERROR(O12/E12,0)</f>
        <v/>
      </c>
      <c r="Q12" s="7">
        <f>P12-P11</f>
        <v/>
      </c>
      <c r="R12" s="8">
        <f>IF(E12=0,"Enter sales",IF(Q12&gt;0,"Prime cost increased",IF(Q12&lt;0,"Prime cost decreased","No week-over-week change")))</f>
        <v/>
      </c>
    </row>
    <row r="13">
      <c r="A13" s="4" t="n">
        <v>46335</v>
      </c>
      <c r="B13" s="5" t="n">
        <v>41800</v>
      </c>
      <c r="C13" s="5" t="n">
        <v>11300</v>
      </c>
      <c r="D13" s="5" t="n">
        <v>2500</v>
      </c>
      <c r="E13" s="6">
        <f>SUM(B13:D13)</f>
        <v/>
      </c>
      <c r="F13" s="5" t="n">
        <v>13300</v>
      </c>
      <c r="G13" s="5" t="n">
        <v>2940</v>
      </c>
      <c r="H13" s="6">
        <f>SUM(F13:G13)</f>
        <v/>
      </c>
      <c r="I13" s="5" t="n">
        <v>14900</v>
      </c>
      <c r="J13" s="5" t="n">
        <v>2300</v>
      </c>
      <c r="K13" s="5" t="n">
        <v>1450</v>
      </c>
      <c r="L13" s="5" t="n">
        <v>650</v>
      </c>
      <c r="M13" s="5" t="n">
        <v>325</v>
      </c>
      <c r="N13" s="6">
        <f>SUM(I13:M13)</f>
        <v/>
      </c>
      <c r="O13" s="6">
        <f>H13+N13</f>
        <v/>
      </c>
      <c r="P13" s="7">
        <f>IFERROR(O13/E13,0)</f>
        <v/>
      </c>
      <c r="Q13" s="7">
        <f>P13-P12</f>
        <v/>
      </c>
      <c r="R13" s="8">
        <f>IF(E13=0,"Enter sales",IF(Q13&gt;0,"Prime cost increased",IF(Q13&lt;0,"Prime cost decreased","No week-over-week change")))</f>
        <v/>
      </c>
    </row>
    <row r="14">
      <c r="A14" s="4" t="n">
        <v>46342</v>
      </c>
      <c r="B14" s="5" t="n">
        <v>42150</v>
      </c>
      <c r="C14" s="5" t="n">
        <v>11400</v>
      </c>
      <c r="D14" s="5" t="n">
        <v>2500</v>
      </c>
      <c r="E14" s="6">
        <f>SUM(B14:D14)</f>
        <v/>
      </c>
      <c r="F14" s="5" t="n">
        <v>13400</v>
      </c>
      <c r="G14" s="5" t="n">
        <v>2970</v>
      </c>
      <c r="H14" s="6">
        <f>SUM(F14:G14)</f>
        <v/>
      </c>
      <c r="I14" s="5" t="n">
        <v>14950</v>
      </c>
      <c r="J14" s="5" t="n">
        <v>2300</v>
      </c>
      <c r="K14" s="5" t="n">
        <v>1450</v>
      </c>
      <c r="L14" s="5" t="n">
        <v>650</v>
      </c>
      <c r="M14" s="5" t="n">
        <v>325</v>
      </c>
      <c r="N14" s="6">
        <f>SUM(I14:M14)</f>
        <v/>
      </c>
      <c r="O14" s="6">
        <f>H14+N14</f>
        <v/>
      </c>
      <c r="P14" s="7">
        <f>IFERROR(O14/E14,0)</f>
        <v/>
      </c>
      <c r="Q14" s="7">
        <f>P14-P13</f>
        <v/>
      </c>
      <c r="R14" s="8">
        <f>IF(E14=0,"Enter sales",IF(Q14&gt;0,"Prime cost increased",IF(Q14&lt;0,"Prime cost decreased","No week-over-week change")))</f>
        <v/>
      </c>
    </row>
    <row r="15">
      <c r="A15" s="4" t="n">
        <v>46349</v>
      </c>
      <c r="B15" s="5" t="n">
        <v>42500</v>
      </c>
      <c r="C15" s="5" t="n">
        <v>11500</v>
      </c>
      <c r="D15" s="5" t="n">
        <v>2500</v>
      </c>
      <c r="E15" s="6">
        <f>SUM(B15:D15)</f>
        <v/>
      </c>
      <c r="F15" s="5" t="n">
        <v>13500</v>
      </c>
      <c r="G15" s="5" t="n">
        <v>3000</v>
      </c>
      <c r="H15" s="6">
        <f>SUM(F15:G15)</f>
        <v/>
      </c>
      <c r="I15" s="5" t="n">
        <v>15000</v>
      </c>
      <c r="J15" s="5" t="n">
        <v>2300</v>
      </c>
      <c r="K15" s="5" t="n">
        <v>1450</v>
      </c>
      <c r="L15" s="5" t="n">
        <v>650</v>
      </c>
      <c r="M15" s="5" t="n">
        <v>325</v>
      </c>
      <c r="N15" s="6">
        <f>SUM(I15:M15)</f>
        <v/>
      </c>
      <c r="O15" s="6">
        <f>H15+N15</f>
        <v/>
      </c>
      <c r="P15" s="7">
        <f>IFERROR(O15/E15,0)</f>
        <v/>
      </c>
      <c r="Q15" s="7">
        <f>P15-P14</f>
        <v/>
      </c>
      <c r="R15" s="8">
        <f>IF(E15=0,"Enter sales",IF(Q15&gt;0,"Prime cost increased",IF(Q15&lt;0,"Prime cost decreased","No week-over-week change")))</f>
        <v/>
      </c>
    </row>
    <row r="16">
      <c r="A16" s="4" t="n">
        <v>46356</v>
      </c>
      <c r="B16" s="5" t="n">
        <v>42850</v>
      </c>
      <c r="C16" s="5" t="n">
        <v>11600</v>
      </c>
      <c r="D16" s="5" t="n">
        <v>2500</v>
      </c>
      <c r="E16" s="6">
        <f>SUM(B16:D16)</f>
        <v/>
      </c>
      <c r="F16" s="5" t="n">
        <v>13600</v>
      </c>
      <c r="G16" s="5" t="n">
        <v>3030</v>
      </c>
      <c r="H16" s="6">
        <f>SUM(F16:G16)</f>
        <v/>
      </c>
      <c r="I16" s="5" t="n">
        <v>15050</v>
      </c>
      <c r="J16" s="5" t="n">
        <v>2300</v>
      </c>
      <c r="K16" s="5" t="n">
        <v>1450</v>
      </c>
      <c r="L16" s="5" t="n">
        <v>650</v>
      </c>
      <c r="M16" s="5" t="n">
        <v>325</v>
      </c>
      <c r="N16" s="6">
        <f>SUM(I16:M16)</f>
        <v/>
      </c>
      <c r="O16" s="6">
        <f>H16+N16</f>
        <v/>
      </c>
      <c r="P16" s="7">
        <f>IFERROR(O16/E16,0)</f>
        <v/>
      </c>
      <c r="Q16" s="7">
        <f>P16-P15</f>
        <v/>
      </c>
      <c r="R16" s="8">
        <f>IF(E16=0,"Enter sales",IF(Q16&gt;0,"Prime cost increased",IF(Q16&lt;0,"Prime cost decreased","No week-over-week change")))</f>
        <v/>
      </c>
    </row>
    <row r="17">
      <c r="A17" s="4" t="n">
        <v>46363</v>
      </c>
      <c r="B17" s="5" t="n">
        <v>43200</v>
      </c>
      <c r="C17" s="5" t="n">
        <v>11700</v>
      </c>
      <c r="D17" s="5" t="n">
        <v>2500</v>
      </c>
      <c r="E17" s="6">
        <f>SUM(B17:D17)</f>
        <v/>
      </c>
      <c r="F17" s="5" t="n">
        <v>13700</v>
      </c>
      <c r="G17" s="5" t="n">
        <v>3060</v>
      </c>
      <c r="H17" s="6">
        <f>SUM(F17:G17)</f>
        <v/>
      </c>
      <c r="I17" s="5" t="n">
        <v>15100</v>
      </c>
      <c r="J17" s="5" t="n">
        <v>2300</v>
      </c>
      <c r="K17" s="5" t="n">
        <v>1450</v>
      </c>
      <c r="L17" s="5" t="n">
        <v>650</v>
      </c>
      <c r="M17" s="5" t="n">
        <v>325</v>
      </c>
      <c r="N17" s="6">
        <f>SUM(I17:M17)</f>
        <v/>
      </c>
      <c r="O17" s="6">
        <f>H17+N17</f>
        <v/>
      </c>
      <c r="P17" s="7">
        <f>IFERROR(O17/E17,0)</f>
        <v/>
      </c>
      <c r="Q17" s="7">
        <f>P17-P16</f>
        <v/>
      </c>
      <c r="R17" s="8">
        <f>IF(E17=0,"Enter sales",IF(Q17&gt;0,"Prime cost increased",IF(Q17&lt;0,"Prime cost decreased","No week-over-week change")))</f>
        <v/>
      </c>
    </row>
  </sheetData>
  <autoFilter ref="A4:R17"/>
  <mergeCells count="2">
    <mergeCell ref="A1:P1"/>
    <mergeCell ref="A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100" customWidth="1" min="2" max="2"/>
  </cols>
  <sheetData>
    <row r="1" ht="34" customHeight="1">
      <c r="A1" s="1" t="inlineStr">
        <is>
          <t>Prime-cost method</t>
        </is>
      </c>
    </row>
    <row r="2" ht="42" customHeight="1">
      <c r="A2" s="2" t="inlineStr">
        <is>
          <t>Use one consistent classification method for every week and every location.</t>
        </is>
      </c>
    </row>
    <row r="4">
      <c r="A4" s="3" t="inlineStr">
        <is>
          <t>Item</t>
        </is>
      </c>
      <c r="B4" s="3" t="inlineStr">
        <is>
          <t>Definition</t>
        </is>
      </c>
    </row>
    <row r="5">
      <c r="A5" t="inlineStr">
        <is>
          <t>Total sales</t>
        </is>
      </c>
      <c r="B5" s="9" t="inlineStr">
        <is>
          <t>Food sales + beverage sales + other operating sales for the same period.</t>
        </is>
      </c>
    </row>
    <row r="6">
      <c r="A6" t="inlineStr">
        <is>
          <t>COGS</t>
        </is>
      </c>
      <c r="B6" s="9" t="inlineStr">
        <is>
          <t>Food cost + beverage cost. For a true-cost view, use beginning inventory + purchases - ending inventory.</t>
        </is>
      </c>
    </row>
    <row r="7">
      <c r="A7" t="inlineStr">
        <is>
          <t>Fully burdened labor</t>
        </is>
      </c>
      <c r="B7" s="9" t="inlineStr">
        <is>
          <t>Hourly labor + salaried restaurant labor + payroll taxes + employee benefits + workers' compensation and related labor burden.</t>
        </is>
      </c>
    </row>
    <row r="8">
      <c r="A8" t="inlineStr">
        <is>
          <t>Prime cost</t>
        </is>
      </c>
      <c r="B8" s="9" t="inlineStr">
        <is>
          <t>COGS + fully burdened labor.</t>
        </is>
      </c>
    </row>
    <row r="9">
      <c r="A9" t="inlineStr">
        <is>
          <t>Prime-cost percentage</t>
        </is>
      </c>
      <c r="B9" s="9" t="inlineStr">
        <is>
          <t>Prime cost / total sales.</t>
        </is>
      </c>
    </row>
    <row r="10">
      <c r="A10" t="inlineStr">
        <is>
          <t>Interpretation</t>
        </is>
      </c>
      <c r="B10" s="9" t="inlineStr">
        <is>
          <t>Do not use one universal target. Compare with the restaurant's budget, prior periods, operating model, and consistently classified peer locations.</t>
        </is>
      </c>
    </row>
    <row r="13">
      <c r="A13" t="inlineStr">
        <is>
          <t>Educational use only</t>
        </is>
      </c>
      <c r="B13" t="inlineStr">
        <is>
          <t>This template provides general educational information and does not replace advice based on your restaurant's individual financial situation.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2026-09-10T15:58:10Z</dcterms:created>
  <dcterms:modified xsi:type="dcterms:W3CDTF">2026-09-10T15:58:10Z</dcterms:modified>
</cp:coreProperties>
</file>