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3-Week Forecast" sheetId="1" state="visible" r:id="rId1"/>
    <sheet name="Instructions" sheetId="2" state="visible" r:id="rId2"/>
  </sheets>
  <definedNames/>
  <calcPr calcId="124519" fullCalcOnLoad="1" forceFullCalc="1"/>
</workbook>
</file>

<file path=xl/styles.xml><?xml version="1.0" encoding="utf-8"?>
<styleSheet xmlns="http://schemas.openxmlformats.org/spreadsheetml/2006/main">
  <numFmts count="2">
    <numFmt numFmtId="164" formatCode="mmm d, yyyy"/>
    <numFmt numFmtId="165" formatCode="$#,##0;[Red]-$#,##0"/>
  </numFmts>
  <fonts count="6">
    <font>
      <name val="Calibri"/>
      <family val="2"/>
      <color theme="1"/>
      <sz val="11"/>
      <scheme val="minor"/>
    </font>
    <font>
      <b val="1"/>
      <color rgb="00FFFFFF"/>
      <sz val="20"/>
    </font>
    <font>
      <i val="1"/>
      <color rgb="00555555"/>
      <sz val="10"/>
    </font>
    <font>
      <b val="1"/>
      <color rgb="00FFFFFF"/>
    </font>
    <font>
      <b val="1"/>
      <color rgb="0017342D"/>
    </font>
    <font>
      <color rgb="0017342D"/>
    </font>
  </fonts>
  <fills count="7">
    <fill>
      <patternFill/>
    </fill>
    <fill>
      <patternFill patternType="gray125"/>
    </fill>
    <fill>
      <patternFill patternType="solid">
        <fgColor rgb="0017342D"/>
      </patternFill>
    </fill>
    <fill>
      <patternFill patternType="solid">
        <fgColor rgb="00B85C38"/>
      </patternFill>
    </fill>
    <fill>
      <patternFill patternType="solid">
        <fgColor rgb="00EADBC8"/>
      </patternFill>
    </fill>
    <fill>
      <patternFill patternType="solid">
        <fgColor rgb="00FFF2CC"/>
      </patternFill>
    </fill>
    <fill>
      <patternFill patternType="solid">
        <fgColor rgb="00FAF5EE"/>
      </patternFill>
    </fill>
  </fills>
  <borders count="2">
    <border>
      <left/>
      <right/>
      <top/>
      <bottom/>
      <diagonal/>
    </border>
    <border>
      <bottom style="thin">
        <color rgb="00D9CBB9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applyAlignment="1" pivotButton="0" quotePrefix="0" xfId="0">
      <alignment vertical="top" wrapText="1"/>
    </xf>
    <xf numFmtId="0" fontId="3" fillId="3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0" fontId="4" fillId="4" borderId="0" pivotButton="0" quotePrefix="0" xfId="0"/>
    <xf numFmtId="0" fontId="4" fillId="0" borderId="0" pivotButton="0" quotePrefix="0" xfId="0"/>
    <xf numFmtId="165" fontId="0" fillId="0" borderId="1" pivotButton="0" quotePrefix="0" xfId="0"/>
    <xf numFmtId="0" fontId="5" fillId="0" borderId="0" pivotButton="0" quotePrefix="0" xfId="0"/>
    <xf numFmtId="165" fontId="0" fillId="5" borderId="1" pivotButton="0" quotePrefix="0" xfId="0"/>
    <xf numFmtId="0" fontId="4" fillId="6" borderId="0" pivotButton="0" quotePrefix="0" xfId="0"/>
    <xf numFmtId="165" fontId="4" fillId="6" borderId="1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1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8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  <col width="15" customWidth="1" min="13" max="13"/>
    <col width="15" customWidth="1" min="14" max="14"/>
  </cols>
  <sheetData>
    <row r="1" ht="34" customHeight="1">
      <c r="A1" s="1" t="inlineStr">
        <is>
          <t>13-Week Restaurant Cash-Flow Forecast</t>
        </is>
      </c>
    </row>
    <row r="2" ht="42" customHeight="1">
      <c r="A2" s="2" t="inlineStr">
        <is>
          <t>Yellow cells are inputs. Enter cash when it is expected to clear the bank, not when it is earned or invoiced. Illustrative values are included and may be replaced.</t>
        </is>
      </c>
    </row>
    <row r="4">
      <c r="A4" s="3" t="inlineStr">
        <is>
          <t>Cash-flow line</t>
        </is>
      </c>
      <c r="B4" s="4" t="n">
        <v>46279</v>
      </c>
      <c r="C4" s="4" t="n">
        <v>46286</v>
      </c>
      <c r="D4" s="4" t="n">
        <v>46293</v>
      </c>
      <c r="E4" s="4" t="n">
        <v>46300</v>
      </c>
      <c r="F4" s="4" t="n">
        <v>46307</v>
      </c>
      <c r="G4" s="4" t="n">
        <v>46314</v>
      </c>
      <c r="H4" s="4" t="n">
        <v>46321</v>
      </c>
      <c r="I4" s="4" t="n">
        <v>46328</v>
      </c>
      <c r="J4" s="4" t="n">
        <v>46335</v>
      </c>
      <c r="K4" s="4" t="n">
        <v>46342</v>
      </c>
      <c r="L4" s="4" t="n">
        <v>46349</v>
      </c>
      <c r="M4" s="4" t="n">
        <v>46356</v>
      </c>
      <c r="N4" s="4" t="n">
        <v>46363</v>
      </c>
    </row>
    <row r="5">
      <c r="A5" s="5" t="inlineStr">
        <is>
          <t>CASH POSITION</t>
        </is>
      </c>
      <c r="B5" s="5" t="n"/>
      <c r="C5" s="5" t="n"/>
      <c r="D5" s="5" t="n"/>
      <c r="E5" s="5" t="n"/>
      <c r="F5" s="5" t="n"/>
      <c r="G5" s="5" t="n"/>
      <c r="H5" s="5" t="n"/>
      <c r="I5" s="5" t="n"/>
      <c r="J5" s="5" t="n"/>
      <c r="K5" s="5" t="n"/>
      <c r="L5" s="5" t="n"/>
      <c r="M5" s="5" t="n"/>
      <c r="N5" s="5" t="n"/>
    </row>
    <row r="6">
      <c r="A6" s="6" t="inlineStr">
        <is>
          <t>Beginning cash</t>
        </is>
      </c>
      <c r="B6" s="7" t="n">
        <v>80000</v>
      </c>
      <c r="C6" s="7">
        <f>B29</f>
        <v/>
      </c>
      <c r="D6" s="7">
        <f>C29</f>
        <v/>
      </c>
      <c r="E6" s="7">
        <f>D29</f>
        <v/>
      </c>
      <c r="F6" s="7">
        <f>E29</f>
        <v/>
      </c>
      <c r="G6" s="7">
        <f>F29</f>
        <v/>
      </c>
      <c r="H6" s="7">
        <f>G29</f>
        <v/>
      </c>
      <c r="I6" s="7">
        <f>H29</f>
        <v/>
      </c>
      <c r="J6" s="7">
        <f>I29</f>
        <v/>
      </c>
      <c r="K6" s="7">
        <f>J29</f>
        <v/>
      </c>
      <c r="L6" s="7">
        <f>K29</f>
        <v/>
      </c>
      <c r="M6" s="7">
        <f>L29</f>
        <v/>
      </c>
      <c r="N6" s="7">
        <f>M29</f>
        <v/>
      </c>
    </row>
    <row r="7">
      <c r="A7" s="5" t="inlineStr">
        <is>
          <t>CASH RECEIPTS</t>
        </is>
      </c>
      <c r="B7" s="5" t="n"/>
      <c r="C7" s="5" t="n"/>
      <c r="D7" s="5" t="n"/>
      <c r="E7" s="5" t="n"/>
      <c r="F7" s="5" t="n"/>
      <c r="G7" s="5" t="n"/>
      <c r="H7" s="5" t="n"/>
      <c r="I7" s="5" t="n"/>
      <c r="J7" s="5" t="n"/>
      <c r="K7" s="5" t="n"/>
      <c r="L7" s="5" t="n"/>
      <c r="M7" s="5" t="n"/>
      <c r="N7" s="5" t="n"/>
    </row>
    <row r="8">
      <c r="A8" s="8" t="inlineStr">
        <is>
          <t>Weekly sales receipts</t>
        </is>
      </c>
      <c r="B8" s="9" t="n">
        <v>52000</v>
      </c>
      <c r="C8" s="9" t="n">
        <v>53500</v>
      </c>
      <c r="D8" s="9" t="n">
        <v>55000</v>
      </c>
      <c r="E8" s="9" t="n">
        <v>56500</v>
      </c>
      <c r="F8" s="9" t="n">
        <v>52000</v>
      </c>
      <c r="G8" s="9" t="n">
        <v>53500</v>
      </c>
      <c r="H8" s="9" t="n">
        <v>55000</v>
      </c>
      <c r="I8" s="9" t="n">
        <v>56500</v>
      </c>
      <c r="J8" s="9" t="n">
        <v>52000</v>
      </c>
      <c r="K8" s="9" t="n">
        <v>53500</v>
      </c>
      <c r="L8" s="9" t="n">
        <v>55000</v>
      </c>
      <c r="M8" s="9" t="n">
        <v>56500</v>
      </c>
      <c r="N8" s="9" t="n">
        <v>52000</v>
      </c>
    </row>
    <row r="9">
      <c r="A9" s="8" t="inlineStr">
        <is>
          <t>Delivery-platform deposits</t>
        </is>
      </c>
      <c r="B9" s="9" t="n">
        <v>7500</v>
      </c>
      <c r="C9" s="9" t="n">
        <v>7750</v>
      </c>
      <c r="D9" s="9" t="n">
        <v>8000</v>
      </c>
      <c r="E9" s="9" t="n">
        <v>7500</v>
      </c>
      <c r="F9" s="9" t="n">
        <v>7750</v>
      </c>
      <c r="G9" s="9" t="n">
        <v>8000</v>
      </c>
      <c r="H9" s="9" t="n">
        <v>7500</v>
      </c>
      <c r="I9" s="9" t="n">
        <v>7750</v>
      </c>
      <c r="J9" s="9" t="n">
        <v>8000</v>
      </c>
      <c r="K9" s="9" t="n">
        <v>7500</v>
      </c>
      <c r="L9" s="9" t="n">
        <v>7750</v>
      </c>
      <c r="M9" s="9" t="n">
        <v>8000</v>
      </c>
      <c r="N9" s="9" t="n">
        <v>7500</v>
      </c>
    </row>
    <row r="10">
      <c r="A10" s="8" t="inlineStr">
        <is>
          <t>Catering and event deposits</t>
        </is>
      </c>
      <c r="B10" s="9" t="n">
        <v>0</v>
      </c>
      <c r="C10" s="9" t="n">
        <v>2500</v>
      </c>
      <c r="D10" s="9" t="n">
        <v>0</v>
      </c>
      <c r="E10" s="9" t="n">
        <v>0</v>
      </c>
      <c r="F10" s="9" t="n">
        <v>2500</v>
      </c>
      <c r="G10" s="9" t="n">
        <v>0</v>
      </c>
      <c r="H10" s="9" t="n">
        <v>0</v>
      </c>
      <c r="I10" s="9" t="n">
        <v>0</v>
      </c>
      <c r="J10" s="9" t="n">
        <v>2500</v>
      </c>
      <c r="K10" s="9" t="n">
        <v>0</v>
      </c>
      <c r="L10" s="9" t="n">
        <v>0</v>
      </c>
      <c r="M10" s="9" t="n">
        <v>0</v>
      </c>
      <c r="N10" s="9" t="n">
        <v>0</v>
      </c>
    </row>
    <row r="11">
      <c r="A11" s="8" t="inlineStr">
        <is>
          <t>Other cash receipts</t>
        </is>
      </c>
      <c r="B11" s="9" t="n">
        <v>0</v>
      </c>
      <c r="C11" s="9" t="n">
        <v>0</v>
      </c>
      <c r="D11" s="9" t="n">
        <v>0</v>
      </c>
      <c r="E11" s="9" t="n">
        <v>0</v>
      </c>
      <c r="F11" s="9" t="n">
        <v>0</v>
      </c>
      <c r="G11" s="9" t="n">
        <v>0</v>
      </c>
      <c r="H11" s="9" t="n">
        <v>0</v>
      </c>
      <c r="I11" s="9" t="n">
        <v>0</v>
      </c>
      <c r="J11" s="9" t="n">
        <v>0</v>
      </c>
      <c r="K11" s="9" t="n">
        <v>0</v>
      </c>
      <c r="L11" s="9" t="n">
        <v>0</v>
      </c>
      <c r="M11" s="9" t="n">
        <v>0</v>
      </c>
      <c r="N11" s="9" t="n">
        <v>0</v>
      </c>
    </row>
    <row r="12">
      <c r="A12" s="10" t="inlineStr">
        <is>
          <t>Total cash receipts</t>
        </is>
      </c>
      <c r="B12" s="11">
        <f>SUM(B8:B11)</f>
        <v/>
      </c>
      <c r="C12" s="11">
        <f>SUM(C8:C11)</f>
        <v/>
      </c>
      <c r="D12" s="11">
        <f>SUM(D8:D11)</f>
        <v/>
      </c>
      <c r="E12" s="11">
        <f>SUM(E8:E11)</f>
        <v/>
      </c>
      <c r="F12" s="11">
        <f>SUM(F8:F11)</f>
        <v/>
      </c>
      <c r="G12" s="11">
        <f>SUM(G8:G11)</f>
        <v/>
      </c>
      <c r="H12" s="11">
        <f>SUM(H8:H11)</f>
        <v/>
      </c>
      <c r="I12" s="11">
        <f>SUM(I8:I11)</f>
        <v/>
      </c>
      <c r="J12" s="11">
        <f>SUM(J8:J11)</f>
        <v/>
      </c>
      <c r="K12" s="11">
        <f>SUM(K8:K11)</f>
        <v/>
      </c>
      <c r="L12" s="11">
        <f>SUM(L8:L11)</f>
        <v/>
      </c>
      <c r="M12" s="11">
        <f>SUM(M8:M11)</f>
        <v/>
      </c>
      <c r="N12" s="11">
        <f>SUM(N8:N11)</f>
        <v/>
      </c>
    </row>
    <row r="13">
      <c r="A13" s="5" t="inlineStr">
        <is>
          <t>CASH PAYMENTS</t>
        </is>
      </c>
      <c r="B13" s="5" t="n"/>
      <c r="C13" s="5" t="n"/>
      <c r="D13" s="5" t="n"/>
      <c r="E13" s="5" t="n"/>
      <c r="F13" s="5" t="n"/>
      <c r="G13" s="5" t="n"/>
      <c r="H13" s="5" t="n"/>
      <c r="I13" s="5" t="n"/>
      <c r="J13" s="5" t="n"/>
      <c r="K13" s="5" t="n"/>
      <c r="L13" s="5" t="n"/>
      <c r="M13" s="5" t="n"/>
      <c r="N13" s="5" t="n"/>
    </row>
    <row r="14">
      <c r="A14" s="8" t="inlineStr">
        <is>
          <t>Food and beverage vendor payments</t>
        </is>
      </c>
      <c r="B14" s="9" t="n">
        <v>18500</v>
      </c>
      <c r="C14" s="9" t="n">
        <v>19500</v>
      </c>
      <c r="D14" s="9" t="n">
        <v>18500</v>
      </c>
      <c r="E14" s="9" t="n">
        <v>19500</v>
      </c>
      <c r="F14" s="9" t="n">
        <v>18500</v>
      </c>
      <c r="G14" s="9" t="n">
        <v>19500</v>
      </c>
      <c r="H14" s="9" t="n">
        <v>18500</v>
      </c>
      <c r="I14" s="9" t="n">
        <v>19500</v>
      </c>
      <c r="J14" s="9" t="n">
        <v>18500</v>
      </c>
      <c r="K14" s="9" t="n">
        <v>19500</v>
      </c>
      <c r="L14" s="9" t="n">
        <v>18500</v>
      </c>
      <c r="M14" s="9" t="n">
        <v>19500</v>
      </c>
      <c r="N14" s="9" t="n">
        <v>18500</v>
      </c>
    </row>
    <row r="15">
      <c r="A15" s="8" t="inlineStr">
        <is>
          <t>Hourly payroll</t>
        </is>
      </c>
      <c r="B15" s="9" t="n">
        <v>14500</v>
      </c>
      <c r="C15" s="9" t="n">
        <v>14500</v>
      </c>
      <c r="D15" s="9" t="n">
        <v>14500</v>
      </c>
      <c r="E15" s="9" t="n">
        <v>14500</v>
      </c>
      <c r="F15" s="9" t="n">
        <v>14500</v>
      </c>
      <c r="G15" s="9" t="n">
        <v>14500</v>
      </c>
      <c r="H15" s="9" t="n">
        <v>14500</v>
      </c>
      <c r="I15" s="9" t="n">
        <v>14500</v>
      </c>
      <c r="J15" s="9" t="n">
        <v>14500</v>
      </c>
      <c r="K15" s="9" t="n">
        <v>14500</v>
      </c>
      <c r="L15" s="9" t="n">
        <v>14500</v>
      </c>
      <c r="M15" s="9" t="n">
        <v>14500</v>
      </c>
      <c r="N15" s="9" t="n">
        <v>14500</v>
      </c>
    </row>
    <row r="16">
      <c r="A16" s="8" t="inlineStr">
        <is>
          <t>Salaried payroll</t>
        </is>
      </c>
      <c r="B16" s="9" t="n">
        <v>4500</v>
      </c>
      <c r="C16" s="9" t="n">
        <v>0</v>
      </c>
      <c r="D16" s="9" t="n">
        <v>4500</v>
      </c>
      <c r="E16" s="9" t="n">
        <v>0</v>
      </c>
      <c r="F16" s="9" t="n">
        <v>4500</v>
      </c>
      <c r="G16" s="9" t="n">
        <v>0</v>
      </c>
      <c r="H16" s="9" t="n">
        <v>4500</v>
      </c>
      <c r="I16" s="9" t="n">
        <v>0</v>
      </c>
      <c r="J16" s="9" t="n">
        <v>4500</v>
      </c>
      <c r="K16" s="9" t="n">
        <v>0</v>
      </c>
      <c r="L16" s="9" t="n">
        <v>4500</v>
      </c>
      <c r="M16" s="9" t="n">
        <v>0</v>
      </c>
      <c r="N16" s="9" t="n">
        <v>4500</v>
      </c>
    </row>
    <row r="17">
      <c r="A17" s="8" t="inlineStr">
        <is>
          <t>Payroll taxes and benefits</t>
        </is>
      </c>
      <c r="B17" s="9" t="n">
        <v>3100</v>
      </c>
      <c r="C17" s="9" t="n">
        <v>0</v>
      </c>
      <c r="D17" s="9" t="n">
        <v>3100</v>
      </c>
      <c r="E17" s="9" t="n">
        <v>0</v>
      </c>
      <c r="F17" s="9" t="n">
        <v>3100</v>
      </c>
      <c r="G17" s="9" t="n">
        <v>0</v>
      </c>
      <c r="H17" s="9" t="n">
        <v>3100</v>
      </c>
      <c r="I17" s="9" t="n">
        <v>0</v>
      </c>
      <c r="J17" s="9" t="n">
        <v>3100</v>
      </c>
      <c r="K17" s="9" t="n">
        <v>0</v>
      </c>
      <c r="L17" s="9" t="n">
        <v>3100</v>
      </c>
      <c r="M17" s="9" t="n">
        <v>0</v>
      </c>
      <c r="N17" s="9" t="n">
        <v>3100</v>
      </c>
    </row>
    <row r="18">
      <c r="A18" s="8" t="inlineStr">
        <is>
          <t>Rent and occupancy</t>
        </is>
      </c>
      <c r="B18" s="9" t="n">
        <v>12000</v>
      </c>
      <c r="C18" s="9" t="n">
        <v>0</v>
      </c>
      <c r="D18" s="9" t="n">
        <v>0</v>
      </c>
      <c r="E18" s="9" t="n">
        <v>0</v>
      </c>
      <c r="F18" s="9" t="n">
        <v>12000</v>
      </c>
      <c r="G18" s="9" t="n">
        <v>0</v>
      </c>
      <c r="H18" s="9" t="n">
        <v>0</v>
      </c>
      <c r="I18" s="9" t="n">
        <v>0</v>
      </c>
      <c r="J18" s="9" t="n">
        <v>12000</v>
      </c>
      <c r="K18" s="9" t="n">
        <v>0</v>
      </c>
      <c r="L18" s="9" t="n">
        <v>0</v>
      </c>
      <c r="M18" s="9" t="n">
        <v>0</v>
      </c>
      <c r="N18" s="9" t="n">
        <v>12000</v>
      </c>
    </row>
    <row r="19">
      <c r="A19" s="8" t="inlineStr">
        <is>
          <t>Credit-card processing fees</t>
        </is>
      </c>
      <c r="B19" s="9" t="n">
        <v>1700</v>
      </c>
      <c r="C19" s="9" t="n">
        <v>1700</v>
      </c>
      <c r="D19" s="9" t="n">
        <v>1700</v>
      </c>
      <c r="E19" s="9" t="n">
        <v>1700</v>
      </c>
      <c r="F19" s="9" t="n">
        <v>1700</v>
      </c>
      <c r="G19" s="9" t="n">
        <v>1700</v>
      </c>
      <c r="H19" s="9" t="n">
        <v>1700</v>
      </c>
      <c r="I19" s="9" t="n">
        <v>1700</v>
      </c>
      <c r="J19" s="9" t="n">
        <v>1700</v>
      </c>
      <c r="K19" s="9" t="n">
        <v>1700</v>
      </c>
      <c r="L19" s="9" t="n">
        <v>1700</v>
      </c>
      <c r="M19" s="9" t="n">
        <v>1700</v>
      </c>
      <c r="N19" s="9" t="n">
        <v>1700</v>
      </c>
    </row>
    <row r="20">
      <c r="A20" s="8" t="inlineStr">
        <is>
          <t>Utilities</t>
        </is>
      </c>
      <c r="B20" s="9" t="n">
        <v>0</v>
      </c>
      <c r="C20" s="9" t="n">
        <v>2400</v>
      </c>
      <c r="D20" s="9" t="n">
        <v>0</v>
      </c>
      <c r="E20" s="9" t="n">
        <v>0</v>
      </c>
      <c r="F20" s="9" t="n">
        <v>0</v>
      </c>
      <c r="G20" s="9" t="n">
        <v>2400</v>
      </c>
      <c r="H20" s="9" t="n">
        <v>0</v>
      </c>
      <c r="I20" s="9" t="n">
        <v>0</v>
      </c>
      <c r="J20" s="9" t="n">
        <v>0</v>
      </c>
      <c r="K20" s="9" t="n">
        <v>2400</v>
      </c>
      <c r="L20" s="9" t="n">
        <v>0</v>
      </c>
      <c r="M20" s="9" t="n">
        <v>0</v>
      </c>
      <c r="N20" s="9" t="n">
        <v>0</v>
      </c>
    </row>
    <row r="21">
      <c r="A21" s="8" t="inlineStr">
        <is>
          <t>Insurance</t>
        </is>
      </c>
      <c r="B21" s="9" t="n">
        <v>0</v>
      </c>
      <c r="C21" s="9" t="n">
        <v>0</v>
      </c>
      <c r="D21" s="9" t="n">
        <v>1500</v>
      </c>
      <c r="E21" s="9" t="n">
        <v>0</v>
      </c>
      <c r="F21" s="9" t="n">
        <v>0</v>
      </c>
      <c r="G21" s="9" t="n">
        <v>0</v>
      </c>
      <c r="H21" s="9" t="n">
        <v>1500</v>
      </c>
      <c r="I21" s="9" t="n">
        <v>0</v>
      </c>
      <c r="J21" s="9" t="n">
        <v>0</v>
      </c>
      <c r="K21" s="9" t="n">
        <v>0</v>
      </c>
      <c r="L21" s="9" t="n">
        <v>1500</v>
      </c>
      <c r="M21" s="9" t="n">
        <v>0</v>
      </c>
      <c r="N21" s="9" t="n">
        <v>0</v>
      </c>
    </row>
    <row r="22">
      <c r="A22" s="8" t="inlineStr">
        <is>
          <t>Debt payments</t>
        </is>
      </c>
      <c r="B22" s="9" t="n">
        <v>2200</v>
      </c>
      <c r="C22" s="9" t="n">
        <v>0</v>
      </c>
      <c r="D22" s="9" t="n">
        <v>0</v>
      </c>
      <c r="E22" s="9" t="n">
        <v>0</v>
      </c>
      <c r="F22" s="9" t="n">
        <v>2200</v>
      </c>
      <c r="G22" s="9" t="n">
        <v>0</v>
      </c>
      <c r="H22" s="9" t="n">
        <v>0</v>
      </c>
      <c r="I22" s="9" t="n">
        <v>0</v>
      </c>
      <c r="J22" s="9" t="n">
        <v>2200</v>
      </c>
      <c r="K22" s="9" t="n">
        <v>0</v>
      </c>
      <c r="L22" s="9" t="n">
        <v>0</v>
      </c>
      <c r="M22" s="9" t="n">
        <v>0</v>
      </c>
      <c r="N22" s="9" t="n">
        <v>2200</v>
      </c>
    </row>
    <row r="23">
      <c r="A23" s="8" t="inlineStr">
        <is>
          <t>Sales-tax payments</t>
        </is>
      </c>
      <c r="B23" s="9" t="n">
        <v>0</v>
      </c>
      <c r="C23" s="9" t="n">
        <v>0</v>
      </c>
      <c r="D23" s="9" t="n">
        <v>6200</v>
      </c>
      <c r="E23" s="9" t="n">
        <v>0</v>
      </c>
      <c r="F23" s="9" t="n">
        <v>0</v>
      </c>
      <c r="G23" s="9" t="n">
        <v>0</v>
      </c>
      <c r="H23" s="9" t="n">
        <v>6200</v>
      </c>
      <c r="I23" s="9" t="n">
        <v>0</v>
      </c>
      <c r="J23" s="9" t="n">
        <v>0</v>
      </c>
      <c r="K23" s="9" t="n">
        <v>0</v>
      </c>
      <c r="L23" s="9" t="n">
        <v>6200</v>
      </c>
      <c r="M23" s="9" t="n">
        <v>0</v>
      </c>
      <c r="N23" s="9" t="n">
        <v>0</v>
      </c>
    </row>
    <row r="24">
      <c r="A24" s="8" t="inlineStr">
        <is>
          <t>Equipment and repair expenses</t>
        </is>
      </c>
      <c r="B24" s="9" t="n">
        <v>0</v>
      </c>
      <c r="C24" s="9" t="n">
        <v>0</v>
      </c>
      <c r="D24" s="9" t="n">
        <v>0</v>
      </c>
      <c r="E24" s="9" t="n">
        <v>0</v>
      </c>
      <c r="F24" s="9" t="n">
        <v>0</v>
      </c>
      <c r="G24" s="9" t="n">
        <v>900</v>
      </c>
      <c r="H24" s="9" t="n">
        <v>0</v>
      </c>
      <c r="I24" s="9" t="n">
        <v>0</v>
      </c>
      <c r="J24" s="9" t="n">
        <v>0</v>
      </c>
      <c r="K24" s="9" t="n">
        <v>0</v>
      </c>
      <c r="L24" s="9" t="n">
        <v>0</v>
      </c>
      <c r="M24" s="9" t="n">
        <v>0</v>
      </c>
      <c r="N24" s="9" t="n">
        <v>0</v>
      </c>
    </row>
    <row r="25">
      <c r="A25" s="8" t="inlineStr">
        <is>
          <t>Owner distributions</t>
        </is>
      </c>
      <c r="B25" s="9" t="n">
        <v>0</v>
      </c>
      <c r="C25" s="9" t="n">
        <v>0</v>
      </c>
      <c r="D25" s="9" t="n">
        <v>0</v>
      </c>
      <c r="E25" s="9" t="n">
        <v>2000</v>
      </c>
      <c r="F25" s="9" t="n">
        <v>0</v>
      </c>
      <c r="G25" s="9" t="n">
        <v>0</v>
      </c>
      <c r="H25" s="9" t="n">
        <v>0</v>
      </c>
      <c r="I25" s="9" t="n">
        <v>2000</v>
      </c>
      <c r="J25" s="9" t="n">
        <v>0</v>
      </c>
      <c r="K25" s="9" t="n">
        <v>0</v>
      </c>
      <c r="L25" s="9" t="n">
        <v>0</v>
      </c>
      <c r="M25" s="9" t="n">
        <v>2000</v>
      </c>
      <c r="N25" s="9" t="n">
        <v>0</v>
      </c>
    </row>
    <row r="26">
      <c r="A26" s="8" t="inlineStr">
        <is>
          <t>Other operating expenses</t>
        </is>
      </c>
      <c r="B26" s="9" t="n">
        <v>4600</v>
      </c>
      <c r="C26" s="9" t="n">
        <v>4600</v>
      </c>
      <c r="D26" s="9" t="n">
        <v>4600</v>
      </c>
      <c r="E26" s="9" t="n">
        <v>4600</v>
      </c>
      <c r="F26" s="9" t="n">
        <v>4600</v>
      </c>
      <c r="G26" s="9" t="n">
        <v>4600</v>
      </c>
      <c r="H26" s="9" t="n">
        <v>4600</v>
      </c>
      <c r="I26" s="9" t="n">
        <v>4600</v>
      </c>
      <c r="J26" s="9" t="n">
        <v>4600</v>
      </c>
      <c r="K26" s="9" t="n">
        <v>4600</v>
      </c>
      <c r="L26" s="9" t="n">
        <v>4600</v>
      </c>
      <c r="M26" s="9" t="n">
        <v>4600</v>
      </c>
      <c r="N26" s="9" t="n">
        <v>4600</v>
      </c>
    </row>
    <row r="27">
      <c r="A27" s="10" t="inlineStr">
        <is>
          <t>Total cash payments</t>
        </is>
      </c>
      <c r="B27" s="11">
        <f>SUM(B14:B26)</f>
        <v/>
      </c>
      <c r="C27" s="11">
        <f>SUM(C14:C26)</f>
        <v/>
      </c>
      <c r="D27" s="11">
        <f>SUM(D14:D26)</f>
        <v/>
      </c>
      <c r="E27" s="11">
        <f>SUM(E14:E26)</f>
        <v/>
      </c>
      <c r="F27" s="11">
        <f>SUM(F14:F26)</f>
        <v/>
      </c>
      <c r="G27" s="11">
        <f>SUM(G14:G26)</f>
        <v/>
      </c>
      <c r="H27" s="11">
        <f>SUM(H14:H26)</f>
        <v/>
      </c>
      <c r="I27" s="11">
        <f>SUM(I14:I26)</f>
        <v/>
      </c>
      <c r="J27" s="11">
        <f>SUM(J14:J26)</f>
        <v/>
      </c>
      <c r="K27" s="11">
        <f>SUM(K14:K26)</f>
        <v/>
      </c>
      <c r="L27" s="11">
        <f>SUM(L14:L26)</f>
        <v/>
      </c>
      <c r="M27" s="11">
        <f>SUM(M14:M26)</f>
        <v/>
      </c>
      <c r="N27" s="11">
        <f>SUM(N14:N26)</f>
        <v/>
      </c>
    </row>
    <row r="28">
      <c r="A28" s="10" t="inlineStr">
        <is>
          <t>Net weekly cash movement</t>
        </is>
      </c>
      <c r="B28" s="11">
        <f>B12-B27</f>
        <v/>
      </c>
      <c r="C28" s="11">
        <f>C12-C27</f>
        <v/>
      </c>
      <c r="D28" s="11">
        <f>D12-D27</f>
        <v/>
      </c>
      <c r="E28" s="11">
        <f>E12-E27</f>
        <v/>
      </c>
      <c r="F28" s="11">
        <f>F12-F27</f>
        <v/>
      </c>
      <c r="G28" s="11">
        <f>G12-G27</f>
        <v/>
      </c>
      <c r="H28" s="11">
        <f>H12-H27</f>
        <v/>
      </c>
      <c r="I28" s="11">
        <f>I12-I27</f>
        <v/>
      </c>
      <c r="J28" s="11">
        <f>J12-J27</f>
        <v/>
      </c>
      <c r="K28" s="11">
        <f>K12-K27</f>
        <v/>
      </c>
      <c r="L28" s="11">
        <f>L12-L27</f>
        <v/>
      </c>
      <c r="M28" s="11">
        <f>M12-M27</f>
        <v/>
      </c>
      <c r="N28" s="11">
        <f>N12-N27</f>
        <v/>
      </c>
    </row>
    <row r="29">
      <c r="A29" s="10" t="inlineStr">
        <is>
          <t>Ending cash</t>
        </is>
      </c>
      <c r="B29" s="11">
        <f>B6+B28</f>
        <v/>
      </c>
      <c r="C29" s="11">
        <f>C6+C28</f>
        <v/>
      </c>
      <c r="D29" s="11">
        <f>D6+D28</f>
        <v/>
      </c>
      <c r="E29" s="11">
        <f>E6+E28</f>
        <v/>
      </c>
      <c r="F29" s="11">
        <f>F6+F28</f>
        <v/>
      </c>
      <c r="G29" s="11">
        <f>G6+G28</f>
        <v/>
      </c>
      <c r="H29" s="11">
        <f>H6+H28</f>
        <v/>
      </c>
      <c r="I29" s="11">
        <f>I6+I28</f>
        <v/>
      </c>
      <c r="J29" s="11">
        <f>J6+J28</f>
        <v/>
      </c>
      <c r="K29" s="11">
        <f>K6+K28</f>
        <v/>
      </c>
      <c r="L29" s="11">
        <f>L6+L28</f>
        <v/>
      </c>
      <c r="M29" s="11">
        <f>M6+M28</f>
        <v/>
      </c>
      <c r="N29" s="11">
        <f>N6+N28</f>
        <v/>
      </c>
    </row>
    <row r="30">
      <c r="A30" s="8" t="inlineStr">
        <is>
          <t>Minimum cash target</t>
        </is>
      </c>
      <c r="B30" s="9" t="n">
        <v>45000</v>
      </c>
      <c r="C30" s="9" t="n">
        <v>45000</v>
      </c>
      <c r="D30" s="9" t="n">
        <v>45000</v>
      </c>
      <c r="E30" s="9" t="n">
        <v>45000</v>
      </c>
      <c r="F30" s="9" t="n">
        <v>45000</v>
      </c>
      <c r="G30" s="9" t="n">
        <v>45000</v>
      </c>
      <c r="H30" s="9" t="n">
        <v>45000</v>
      </c>
      <c r="I30" s="9" t="n">
        <v>45000</v>
      </c>
      <c r="J30" s="9" t="n">
        <v>45000</v>
      </c>
      <c r="K30" s="9" t="n">
        <v>45000</v>
      </c>
      <c r="L30" s="9" t="n">
        <v>45000</v>
      </c>
      <c r="M30" s="9" t="n">
        <v>45000</v>
      </c>
      <c r="N30" s="9" t="n">
        <v>45000</v>
      </c>
    </row>
    <row r="31">
      <c r="A31" s="10" t="inlineStr">
        <is>
          <t>Projected cash shortfall or surplus</t>
        </is>
      </c>
      <c r="B31" s="11">
        <f>B29-B30</f>
        <v/>
      </c>
      <c r="C31" s="11">
        <f>C29-C30</f>
        <v/>
      </c>
      <c r="D31" s="11">
        <f>D29-D30</f>
        <v/>
      </c>
      <c r="E31" s="11">
        <f>E29-E30</f>
        <v/>
      </c>
      <c r="F31" s="11">
        <f>F29-F30</f>
        <v/>
      </c>
      <c r="G31" s="11">
        <f>G29-G30</f>
        <v/>
      </c>
      <c r="H31" s="11">
        <f>H29-H30</f>
        <v/>
      </c>
      <c r="I31" s="11">
        <f>I29-I30</f>
        <v/>
      </c>
      <c r="J31" s="11">
        <f>J29-J30</f>
        <v/>
      </c>
      <c r="K31" s="11">
        <f>K29-K30</f>
        <v/>
      </c>
      <c r="L31" s="11">
        <f>L29-L30</f>
        <v/>
      </c>
      <c r="M31" s="11">
        <f>M29-M30</f>
        <v/>
      </c>
      <c r="N31" s="11">
        <f>N29-N30</f>
        <v/>
      </c>
    </row>
  </sheetData>
  <mergeCells count="2">
    <mergeCell ref="A2:N2"/>
    <mergeCell ref="A1:N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95" customWidth="1" min="2" max="2"/>
  </cols>
  <sheetData>
    <row r="1" ht="34" customHeight="1">
      <c r="A1" s="1" t="inlineStr">
        <is>
          <t>How to use the forecast</t>
        </is>
      </c>
    </row>
    <row r="2" ht="42" customHeight="1">
      <c r="A2" s="2" t="inlineStr">
        <is>
          <t>A short operating guide for restaurant owners and finance teams.</t>
        </is>
      </c>
    </row>
    <row r="4">
      <c r="A4" s="3" t="inlineStr">
        <is>
          <t>Step</t>
        </is>
      </c>
      <c r="B4" s="3" t="inlineStr">
        <is>
          <t>Method</t>
        </is>
      </c>
    </row>
    <row r="5">
      <c r="A5" t="inlineStr">
        <is>
          <t>1. Set dates</t>
        </is>
      </c>
      <c r="B5" s="12" t="inlineStr">
        <is>
          <t>Replace the illustrative week-start dates with your next 13 week starts.</t>
        </is>
      </c>
    </row>
    <row r="6">
      <c r="A6" t="inlineStr">
        <is>
          <t>2. Confirm beginning cash</t>
        </is>
      </c>
      <c r="B6" s="12" t="inlineStr">
        <is>
          <t>Use reconciled available operating cash. Exclude restricted balances.</t>
        </is>
      </c>
    </row>
    <row r="7">
      <c r="A7" t="inlineStr">
        <is>
          <t>3. Time receipts</t>
        </is>
      </c>
      <c r="B7" s="12" t="inlineStr">
        <is>
          <t>Enter sales, delivery, and catering cash in the week each deposit should clear.</t>
        </is>
      </c>
    </row>
    <row r="8">
      <c r="A8" t="inlineStr">
        <is>
          <t>4. Time payments</t>
        </is>
      </c>
      <c r="B8" s="12" t="inlineStr">
        <is>
          <t>Use payroll calendars, vendor terms, tax due dates, rent dates, debt schedules, and known repairs.</t>
        </is>
      </c>
    </row>
    <row r="9">
      <c r="A9" t="inlineStr">
        <is>
          <t>5. Set the minimum</t>
        </is>
      </c>
      <c r="B9" s="12" t="inlineStr">
        <is>
          <t>Choose an internal operating-cash target based on payroll, fixed obligations, volatility, and access to capital.</t>
        </is>
      </c>
    </row>
    <row r="10">
      <c r="A10" t="inlineStr">
        <is>
          <t>6. Review the gap</t>
        </is>
      </c>
      <c r="B10" s="12" t="inlineStr">
        <is>
          <t>A negative shortfall/surplus value flags the first week below the target. Act before that week arrives.</t>
        </is>
      </c>
    </row>
    <row r="11">
      <c r="A11" t="inlineStr">
        <is>
          <t>7. Roll weekly</t>
        </is>
      </c>
      <c r="B11" s="12" t="inlineStr">
        <is>
          <t>Replace estimates with actual cash activity, remove the completed week, and add a new Week 13.</t>
        </is>
      </c>
    </row>
    <row r="14">
      <c r="A14" t="inlineStr">
        <is>
          <t>Educational use only</t>
        </is>
      </c>
      <c r="B14" t="inlineStr">
        <is>
          <t>This template provides general educational information and does not replace advice based on your restaurant's individual financial situation.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2026-09-10T15:58:10Z</dcterms:created>
  <dcterms:modified xsi:type="dcterms:W3CDTF">2026-09-10T15:58:10Z</dcterms:modified>
</cp:coreProperties>
</file>